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6\01　工事関係\Ｒ６馬林　林開高越二戸線猿飼　美馬市　開設工事（担い手確保型）\01　当初\PPI\もと\"/>
    </mc:Choice>
  </mc:AlternateContent>
  <xr:revisionPtr revIDLastSave="0" documentId="13_ncr:1_{6F98AFD3-2AFA-4521-B4E8-49E58441AE93}" xr6:coauthVersionLast="47" xr6:coauthVersionMax="47" xr10:uidLastSave="{00000000-0000-0000-0000-000000000000}"/>
  <bookViews>
    <workbookView xWindow="-120" yWindow="-120" windowWidth="38640" windowHeight="21240" tabRatio="818" xr2:uid="{00000000-000D-0000-FFFF-FFFF00000000}"/>
  </bookViews>
  <sheets>
    <sheet name="工事費内訳書" sheetId="59" r:id="rId1"/>
  </sheets>
  <definedNames>
    <definedName name="_xlnm.Print_Area" localSheetId="0">工事費内訳書!$A$1:$G$148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工事費内訳書!$G$148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工事費内訳書!$I$148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21" i="59"/>
  <c r="G26" i="59"/>
  <c r="G31" i="59"/>
  <c r="G14" i="59" s="1"/>
  <c r="G13" i="59" s="1"/>
  <c r="G12" i="59" s="1"/>
  <c r="G11" i="59" s="1"/>
  <c r="G10" i="59" s="1"/>
  <c r="G147" i="59" s="1"/>
  <c r="G148" i="59" s="1"/>
  <c r="G34" i="59"/>
  <c r="G39" i="59"/>
  <c r="G47" i="59"/>
  <c r="G49" i="59"/>
  <c r="G50" i="59"/>
  <c r="G51" i="59"/>
  <c r="G57" i="59"/>
  <c r="G56" i="59" s="1"/>
  <c r="G58" i="59"/>
  <c r="G62" i="59"/>
  <c r="G61" i="59" s="1"/>
  <c r="G60" i="59" s="1"/>
  <c r="G66" i="59"/>
  <c r="G65" i="59" s="1"/>
  <c r="G67" i="59"/>
  <c r="G73" i="59"/>
  <c r="G72" i="59" s="1"/>
  <c r="G71" i="59" s="1"/>
  <c r="G77" i="59"/>
  <c r="G127" i="59"/>
  <c r="G76" i="59" s="1"/>
  <c r="G75" i="59" s="1"/>
  <c r="G132" i="59"/>
  <c r="G137" i="59"/>
  <c r="G139" i="59"/>
  <c r="G136" i="59" s="1"/>
  <c r="G145" i="59"/>
  <c r="G144" i="59" s="1"/>
  <c r="G143" i="59" s="1"/>
  <c r="G142" i="59" s="1"/>
</calcChain>
</file>

<file path=xl/sharedStrings.xml><?xml version="1.0" encoding="utf-8"?>
<sst xmlns="http://schemas.openxmlformats.org/spreadsheetml/2006/main" count="291" uniqueCount="139">
  <si>
    <t>住　　　　所</t>
  </si>
  <si>
    <t>商号又は名称</t>
  </si>
  <si>
    <t>代 表 者 名</t>
  </si>
  <si>
    <t>工事費内訳書</t>
  </si>
  <si>
    <t>工 事 名</t>
  </si>
  <si>
    <t>Ｒ６馬林　林開高越二戸線猿飼　美馬市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</si>
  <si>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</si>
  <si>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</si>
  <si>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</si>
  <si>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</si>
  <si>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</si>
  <si>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</si>
  <si>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</si>
  <si>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</si>
  <si>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</si>
  <si>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</si>
  <si>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</si>
  <si>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土工
_x000D_NO.119EC62～NO.121</t>
  </si>
  <si>
    <t>切土　礫質土
_x000D_</t>
  </si>
  <si>
    <t>m3</t>
  </si>
  <si>
    <t>㎡</t>
  </si>
  <si>
    <t>切土　軟岩（Ⅰ）Ａ
_x000D_</t>
  </si>
  <si>
    <t>切土　軟岩（Ⅱ）
_x000D_</t>
  </si>
  <si>
    <t>盛土
_x000D_</t>
  </si>
  <si>
    <t>捨土運搬
_x000D_</t>
  </si>
  <si>
    <t>かご工
_x000D_</t>
  </si>
  <si>
    <t>礫暗渠工（Ｂタイプ）
_x000D_</t>
  </si>
  <si>
    <t>ｍ</t>
  </si>
  <si>
    <t>排水管
_x000D_φ200mm</t>
  </si>
  <si>
    <t>付帯工
_x000D_</t>
  </si>
  <si>
    <t>ポリエチレン管布設工
_x000D_13mm</t>
  </si>
  <si>
    <t>路面工
_x000D_</t>
  </si>
  <si>
    <t>コンクリート路面工
_x000D_NO.118+13.0～NO.120BC.63</t>
  </si>
  <si>
    <t>溶接金網敷設工
_x000D_φ6.0×150×150</t>
  </si>
  <si>
    <t>舗装止め丸太工(1段)
_x000D_</t>
  </si>
  <si>
    <t>法面保護工
_x000D_</t>
  </si>
  <si>
    <t>擁壁工
_x000D_</t>
  </si>
  <si>
    <t>擁壁工
_x000D_NO.119+13.0～NO.120+17.4</t>
  </si>
  <si>
    <t>道路付属施設工
_x000D_</t>
  </si>
  <si>
    <t>ガードレール設置工
_x000D_</t>
  </si>
  <si>
    <t>鉄筋加工
_x000D_13mm以下</t>
  </si>
  <si>
    <t>ton</t>
  </si>
  <si>
    <t>仮設工
_x000D_</t>
  </si>
  <si>
    <t>落石防護柵工
_x000D_</t>
  </si>
  <si>
    <t>伐採費
_x000D_</t>
  </si>
  <si>
    <t>スギ　伐採費
_x000D_胸高直径　13cm</t>
  </si>
  <si>
    <t>本</t>
  </si>
  <si>
    <t>スギ　伐採費
_x000D_胸高直径　18cm</t>
  </si>
  <si>
    <t>スギ　伐採費
_x000D_胸高直径　32cm</t>
  </si>
  <si>
    <t>スギ　伐採費
_x000D_胸高直径　33cm</t>
  </si>
  <si>
    <t>スギ　伐採費
_x000D_胸高直径　36cm</t>
  </si>
  <si>
    <t>スギ　伐採費
_x000D_胸高直径　37cm</t>
  </si>
  <si>
    <t>スギ　伐採費
_x000D_胸高直径　40cm</t>
  </si>
  <si>
    <t>スギ　伐採費
_x000D_胸高直径　41cm</t>
  </si>
  <si>
    <t>スギ　伐採費
_x000D_胸高直径　43cm</t>
  </si>
  <si>
    <t>スギ　伐採費
_x000D_胸高直径　45cm</t>
  </si>
  <si>
    <t>スギ　伐採費
_x000D_胸高直径　46cm</t>
  </si>
  <si>
    <t>スギ　伐採費
_x000D_胸高直径　47cm</t>
  </si>
  <si>
    <t>スギ　伐採費
_x000D_胸高直径　49cm</t>
  </si>
  <si>
    <t>スギ　伐採費
_x000D_胸高直径　52cm</t>
  </si>
  <si>
    <t>スギ　伐採費
_x000D_胸高直径　58cm</t>
  </si>
  <si>
    <t>スギ　伐採費
_x000D_胸高直径　65cm</t>
  </si>
  <si>
    <t>スギ　伐採費
_x000D_胸高直径　70cm</t>
  </si>
  <si>
    <t>ヒノキ　伐採費
_x000D_胸高直径　12cm</t>
  </si>
  <si>
    <t>ヒノキ　伐採費
_x000D_胸高直径　14cm</t>
  </si>
  <si>
    <t>ヒノキ　伐採費
_x000D_胸高直径　15cm</t>
  </si>
  <si>
    <t>ヒノキ　伐採費
_x000D_胸高直径　16cm</t>
  </si>
  <si>
    <t>ヒノキ　伐採費
_x000D_胸高直径　17cm</t>
  </si>
  <si>
    <t>ヒノキ　伐採費
_x000D_胸高直径　18cm</t>
  </si>
  <si>
    <t>ヒノキ　伐採費
_x000D_胸高直径　19cm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</si>
  <si>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</si>
  <si>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</si>
  <si>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</si>
  <si>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</si>
  <si>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</si>
  <si>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</si>
  <si>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</si>
  <si>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</si>
  <si>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</si>
  <si>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29cm</t>
  </si>
  <si>
    <t>ヒノキ　伐採費
_x000D_胸高直径　30cm</t>
  </si>
  <si>
    <t>ヒノキ　伐採費
_x000D_胸高直径　31cm</t>
  </si>
  <si>
    <t>ヒノキ　伐採費
_x000D_胸高直径　32cm</t>
  </si>
  <si>
    <t>ヒノキ　伐採費
_x000D_胸高直径　33cm</t>
  </si>
  <si>
    <t>ヒノキ　伐採費
_x000D_胸高直径　34cm</t>
  </si>
  <si>
    <t>ヒノキ　伐採費
_x000D_胸高直径　35cm</t>
  </si>
  <si>
    <t>ヒノキ　伐採費
_x000D_胸高直径　36cm</t>
  </si>
  <si>
    <t>ヒノキ　伐採費
_x000D_胸高直径　37cm</t>
  </si>
  <si>
    <t>ヒノキ　伐採費
_x000D_胸高直径　38cm</t>
  </si>
  <si>
    <t>ヒノキ　伐採費
_x000D_胸高直径　39cm</t>
  </si>
  <si>
    <t>ヒノキ　伐採費
_x000D_胸高直径　43cm</t>
  </si>
  <si>
    <t>雑木　伐採費
_x000D_胸高直径　12cm</t>
  </si>
  <si>
    <t>雑木　伐採費
_x000D_胸高直径　22cm</t>
  </si>
  <si>
    <t>雑木　伐採費
_x000D_胸高直径　26cm</t>
  </si>
  <si>
    <t>雑木　伐採費
_x000D_胸高直径　31cm以上</t>
  </si>
  <si>
    <t>支障木集材
_x000D_</t>
  </si>
  <si>
    <t>伐木処理（集材）
_x000D_10cm以上16cm未満</t>
  </si>
  <si>
    <t>伐木処理（集材）
_x000D_16cm以上22cm未満</t>
  </si>
  <si>
    <t>伐木処理（集材）
_x000D_22cm以上28cm未満</t>
  </si>
  <si>
    <t>伐木処理（集材）
_x000D_28cm以上</t>
  </si>
  <si>
    <t>支障木処理
_x000D_</t>
  </si>
  <si>
    <t>ダンプトラック運搬（根株、チップ）
_x000D_</t>
  </si>
  <si>
    <t>根株処理費
_x000D_根株処理</t>
  </si>
  <si>
    <t>枝条片付
_x000D_１種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</si>
  <si>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</si>
  <si>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</si>
  <si>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</si>
  <si>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</si>
  <si>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</si>
  <si>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</si>
  <si>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一括計上価格
_x000D_</t>
  </si>
  <si>
    <t>土壌試験費
_x000D_</t>
  </si>
  <si>
    <t>工事価格
_x000D_</t>
  </si>
  <si>
    <t>入札書記載金額(税抜き)</t>
  </si>
  <si>
    <t>－</t>
  </si>
  <si>
    <t>床掘工
機械掘削</t>
    <rPh sb="4" eb="6">
      <t>キカイ</t>
    </rPh>
    <rPh sb="6" eb="8">
      <t>クッサク</t>
    </rPh>
    <phoneticPr fontId="7"/>
  </si>
  <si>
    <t>埋戻工</t>
    <phoneticPr fontId="7"/>
  </si>
  <si>
    <t>片切掘削（切取）
機械掘削（人力併用）</t>
    <phoneticPr fontId="7"/>
  </si>
  <si>
    <t>掘削土積込　礫質土
機械積込</t>
    <phoneticPr fontId="7"/>
  </si>
  <si>
    <t xml:space="preserve">機械切土法面整形
</t>
    <phoneticPr fontId="7"/>
  </si>
  <si>
    <t>掘削土積込　軟岩(Ⅰ)Ａ
機械積込</t>
    <phoneticPr fontId="7"/>
  </si>
  <si>
    <t xml:space="preserve">機械切土法面整形
</t>
    <phoneticPr fontId="7"/>
  </si>
  <si>
    <t>掘削土取り除き　軟岩(Ⅱ)
機械使用</t>
    <phoneticPr fontId="7"/>
  </si>
  <si>
    <t>掘削土積込（軟岩Ⅱ）
機械積込</t>
    <phoneticPr fontId="7"/>
  </si>
  <si>
    <t>機械盛土
路床</t>
    <rPh sb="5" eb="7">
      <t>ロショウ</t>
    </rPh>
    <phoneticPr fontId="7"/>
  </si>
  <si>
    <t>機械盛土
路体</t>
    <rPh sb="5" eb="7">
      <t>ロタイ</t>
    </rPh>
    <phoneticPr fontId="7"/>
  </si>
  <si>
    <t>捨土運搬　礫質土
機械運搬</t>
    <rPh sb="9" eb="11">
      <t>キカイ</t>
    </rPh>
    <rPh sb="11" eb="13">
      <t>ウンパン</t>
    </rPh>
    <phoneticPr fontId="7"/>
  </si>
  <si>
    <t>捨土運搬　軟岩(Ⅰ)Ａ
機械運搬</t>
    <rPh sb="12" eb="14">
      <t>キカイ</t>
    </rPh>
    <rPh sb="14" eb="16">
      <t>ウンパン</t>
    </rPh>
    <phoneticPr fontId="7"/>
  </si>
  <si>
    <t>捨土運搬　軟岩Ⅱ
機械運搬</t>
    <rPh sb="9" eb="11">
      <t>キカイ</t>
    </rPh>
    <rPh sb="11" eb="13">
      <t>ウンパン</t>
    </rPh>
    <phoneticPr fontId="7"/>
  </si>
  <si>
    <t>機械盛土
路体・築堤,敷均し締固め</t>
    <phoneticPr fontId="7"/>
  </si>
  <si>
    <t>大型かご枠
高さ1.0×長さ1.0×奥行1.2m</t>
    <phoneticPr fontId="7"/>
  </si>
  <si>
    <t>基面整正</t>
    <phoneticPr fontId="7"/>
  </si>
  <si>
    <t xml:space="preserve">吸出防止材
</t>
    <phoneticPr fontId="7"/>
  </si>
  <si>
    <t>コンクリート路面工
厚さ15cm</t>
    <phoneticPr fontId="7"/>
  </si>
  <si>
    <t>目地板 
瀝青繊維質目地板</t>
    <phoneticPr fontId="7"/>
  </si>
  <si>
    <t>ラス張工</t>
  </si>
  <si>
    <t>重力式擁壁
一般養生,18-8-40(高炉),W/C≦60％</t>
    <phoneticPr fontId="7"/>
  </si>
  <si>
    <t>ガードレール設置
ｺﾝｸﾘｰﾄ建込,塗装品C-2B</t>
    <phoneticPr fontId="7"/>
  </si>
  <si>
    <t xml:space="preserve">土壌分析試験費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</si>
</sst>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6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50"/>
  <sheetViews>
    <sheetView showGridLines="0" tabSelected="1" topLeftCell="A53" zoomScaleNormal="100" zoomScaleSheetLayoutView="100" workbookViewId="0">
      <selection activeCell="L15" sqref="L15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+G11+G136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+G13+G49+G56+G60+G65+G71+G75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+G15+G21+G26+G31+G34+G39+G47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35" t="s">
        <v>18</v>
      </c>
      <c r="E15" s="10" t="s">
        <v>13</v>
      </c>
      <c r="F15" s="11">
        <v>1</v>
      </c>
      <c r="G15" s="12">
        <f>+G16+G17+G18+G19+G20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35" t="s">
        <v>115</v>
      </c>
      <c r="E16" s="10" t="s">
        <v>19</v>
      </c>
      <c r="F16" s="11">
        <v>21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35" t="s">
        <v>116</v>
      </c>
      <c r="E17" s="10" t="s">
        <v>19</v>
      </c>
      <c r="F17" s="11">
        <v>44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35" t="s">
        <v>117</v>
      </c>
      <c r="E18" s="10" t="s">
        <v>19</v>
      </c>
      <c r="F18" s="11">
        <v>11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35" t="s">
        <v>118</v>
      </c>
      <c r="E19" s="10" t="s">
        <v>19</v>
      </c>
      <c r="F19" s="11">
        <v>19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35" t="s">
        <v>119</v>
      </c>
      <c r="E20" s="10" t="s">
        <v>20</v>
      </c>
      <c r="F20" s="11">
        <v>6.4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35" t="s">
        <v>21</v>
      </c>
      <c r="E21" s="10" t="s">
        <v>13</v>
      </c>
      <c r="F21" s="11">
        <v>1</v>
      </c>
      <c r="G21" s="12">
        <f>+G22+G23+G24+G25</f>
        <v>0</v>
      </c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35" t="s">
        <v>115</v>
      </c>
      <c r="E22" s="10" t="s">
        <v>19</v>
      </c>
      <c r="F22" s="11">
        <v>95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35" t="s">
        <v>117</v>
      </c>
      <c r="E23" s="10" t="s">
        <v>19</v>
      </c>
      <c r="F23" s="11">
        <v>132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35" t="s">
        <v>120</v>
      </c>
      <c r="E24" s="10" t="s">
        <v>19</v>
      </c>
      <c r="F24" s="11">
        <v>132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35" t="s">
        <v>121</v>
      </c>
      <c r="E25" s="10" t="s">
        <v>20</v>
      </c>
      <c r="F25" s="11">
        <v>53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35" t="s">
        <v>22</v>
      </c>
      <c r="E26" s="10" t="s">
        <v>13</v>
      </c>
      <c r="F26" s="11">
        <v>1</v>
      </c>
      <c r="G26" s="12">
        <f>+G27+G28+G29+G30</f>
        <v>0</v>
      </c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35" t="s">
        <v>115</v>
      </c>
      <c r="E27" s="10" t="s">
        <v>19</v>
      </c>
      <c r="F27" s="11">
        <v>11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35" t="s">
        <v>117</v>
      </c>
      <c r="E28" s="10" t="s">
        <v>19</v>
      </c>
      <c r="F28" s="11">
        <v>28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35" t="s">
        <v>122</v>
      </c>
      <c r="E29" s="10" t="s">
        <v>19</v>
      </c>
      <c r="F29" s="11">
        <v>12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35" t="s">
        <v>123</v>
      </c>
      <c r="E30" s="10" t="s">
        <v>19</v>
      </c>
      <c r="F30" s="11">
        <v>23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35" t="s">
        <v>23</v>
      </c>
      <c r="E31" s="10" t="s">
        <v>13</v>
      </c>
      <c r="F31" s="11">
        <v>1</v>
      </c>
      <c r="G31" s="12">
        <f>+G32+G33</f>
        <v>0</v>
      </c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35" t="s">
        <v>124</v>
      </c>
      <c r="E32" s="10" t="s">
        <v>19</v>
      </c>
      <c r="F32" s="11">
        <v>38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35" t="s">
        <v>125</v>
      </c>
      <c r="E33" s="10" t="s">
        <v>19</v>
      </c>
      <c r="F33" s="11">
        <v>9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35" t="s">
        <v>24</v>
      </c>
      <c r="E34" s="10" t="s">
        <v>13</v>
      </c>
      <c r="F34" s="11">
        <v>1</v>
      </c>
      <c r="G34" s="12">
        <f>+G35+G36+G37+G38</f>
        <v>0</v>
      </c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35" t="s">
        <v>126</v>
      </c>
      <c r="E35" s="10" t="s">
        <v>19</v>
      </c>
      <c r="F35" s="11">
        <v>19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35" t="s">
        <v>127</v>
      </c>
      <c r="E36" s="10" t="s">
        <v>19</v>
      </c>
      <c r="F36" s="11">
        <v>132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35" t="s">
        <v>128</v>
      </c>
      <c r="E37" s="10" t="s">
        <v>19</v>
      </c>
      <c r="F37" s="11">
        <v>23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35" t="s">
        <v>129</v>
      </c>
      <c r="E38" s="10" t="s">
        <v>19</v>
      </c>
      <c r="F38" s="11">
        <v>174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35" t="s">
        <v>25</v>
      </c>
      <c r="E39" s="10" t="s">
        <v>13</v>
      </c>
      <c r="F39" s="11">
        <v>1</v>
      </c>
      <c r="G39" s="12">
        <f>+G40+G41+G42+G43+G44+G45+G46</f>
        <v>0</v>
      </c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35" t="s">
        <v>130</v>
      </c>
      <c r="E40" s="10" t="s">
        <v>20</v>
      </c>
      <c r="F40" s="11">
        <v>91.5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35" t="s">
        <v>131</v>
      </c>
      <c r="E41" s="10" t="s">
        <v>20</v>
      </c>
      <c r="F41" s="11">
        <v>42.7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35" t="s">
        <v>132</v>
      </c>
      <c r="E42" s="10" t="s">
        <v>20</v>
      </c>
      <c r="F42" s="11">
        <v>124.5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35" t="s">
        <v>26</v>
      </c>
      <c r="E43" s="10" t="s">
        <v>27</v>
      </c>
      <c r="F43" s="11">
        <v>20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35" t="s">
        <v>28</v>
      </c>
      <c r="E44" s="10" t="s">
        <v>27</v>
      </c>
      <c r="F44" s="11">
        <v>3.7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35" t="s">
        <v>115</v>
      </c>
      <c r="E45" s="10" t="s">
        <v>19</v>
      </c>
      <c r="F45" s="11">
        <v>82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35" t="s">
        <v>116</v>
      </c>
      <c r="E46" s="10" t="s">
        <v>19</v>
      </c>
      <c r="F46" s="11">
        <v>31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35" t="s">
        <v>29</v>
      </c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35" t="s">
        <v>30</v>
      </c>
      <c r="E48" s="10" t="s">
        <v>27</v>
      </c>
      <c r="F48" s="11">
        <v>104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33" t="s">
        <v>31</v>
      </c>
      <c r="C49" s="33"/>
      <c r="D49" s="34"/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2</v>
      </c>
    </row>
    <row r="50" spans="1:10" ht="42" customHeight="1" x14ac:dyDescent="0.15">
      <c r="A50" s="15"/>
      <c r="B50" s="16"/>
      <c r="C50" s="33" t="s">
        <v>31</v>
      </c>
      <c r="D50" s="34"/>
      <c r="E50" s="10" t="s">
        <v>13</v>
      </c>
      <c r="F50" s="11">
        <v>1</v>
      </c>
      <c r="G50" s="12">
        <f>+G51</f>
        <v>0</v>
      </c>
      <c r="H50" s="13"/>
      <c r="I50" s="14">
        <v>41</v>
      </c>
      <c r="J50" s="14">
        <v>3</v>
      </c>
    </row>
    <row r="51" spans="1:10" ht="42" customHeight="1" x14ac:dyDescent="0.15">
      <c r="A51" s="15"/>
      <c r="B51" s="16"/>
      <c r="C51" s="16"/>
      <c r="D51" s="35" t="s">
        <v>32</v>
      </c>
      <c r="E51" s="10" t="s">
        <v>13</v>
      </c>
      <c r="F51" s="11">
        <v>1</v>
      </c>
      <c r="G51" s="12">
        <f>+G52+G53+G54+G55</f>
        <v>0</v>
      </c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35" t="s">
        <v>133</v>
      </c>
      <c r="E52" s="10" t="s">
        <v>20</v>
      </c>
      <c r="F52" s="11">
        <v>201.7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35" t="s">
        <v>33</v>
      </c>
      <c r="E53" s="10" t="s">
        <v>20</v>
      </c>
      <c r="F53" s="11">
        <v>193.3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35" t="s">
        <v>34</v>
      </c>
      <c r="E54" s="10" t="s">
        <v>27</v>
      </c>
      <c r="F54" s="11">
        <v>7.9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35" t="s">
        <v>134</v>
      </c>
      <c r="E55" s="10" t="s">
        <v>20</v>
      </c>
      <c r="F55" s="11">
        <v>1.6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33" t="s">
        <v>35</v>
      </c>
      <c r="C56" s="33"/>
      <c r="D56" s="34"/>
      <c r="E56" s="10" t="s">
        <v>13</v>
      </c>
      <c r="F56" s="11">
        <v>1</v>
      </c>
      <c r="G56" s="12">
        <f>+G57</f>
        <v>0</v>
      </c>
      <c r="H56" s="13"/>
      <c r="I56" s="14">
        <v>47</v>
      </c>
      <c r="J56" s="14">
        <v>2</v>
      </c>
    </row>
    <row r="57" spans="1:10" ht="42" customHeight="1" x14ac:dyDescent="0.15">
      <c r="A57" s="15"/>
      <c r="B57" s="16"/>
      <c r="C57" s="33" t="s">
        <v>35</v>
      </c>
      <c r="D57" s="34"/>
      <c r="E57" s="10" t="s">
        <v>13</v>
      </c>
      <c r="F57" s="11">
        <v>1</v>
      </c>
      <c r="G57" s="12">
        <f>+G58</f>
        <v>0</v>
      </c>
      <c r="H57" s="13"/>
      <c r="I57" s="14">
        <v>48</v>
      </c>
      <c r="J57" s="14">
        <v>3</v>
      </c>
    </row>
    <row r="58" spans="1:10" ht="42" customHeight="1" x14ac:dyDescent="0.15">
      <c r="A58" s="15"/>
      <c r="B58" s="16"/>
      <c r="C58" s="16"/>
      <c r="D58" s="17" t="s">
        <v>35</v>
      </c>
      <c r="E58" s="10" t="s">
        <v>13</v>
      </c>
      <c r="F58" s="11">
        <v>1</v>
      </c>
      <c r="G58" s="12">
        <f>+G59</f>
        <v>0</v>
      </c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35" t="s">
        <v>135</v>
      </c>
      <c r="E59" s="10" t="s">
        <v>20</v>
      </c>
      <c r="F59" s="11">
        <v>50.7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33" t="s">
        <v>36</v>
      </c>
      <c r="C60" s="33"/>
      <c r="D60" s="34"/>
      <c r="E60" s="10" t="s">
        <v>13</v>
      </c>
      <c r="F60" s="11">
        <v>1</v>
      </c>
      <c r="G60" s="12">
        <f>+G61</f>
        <v>0</v>
      </c>
      <c r="H60" s="13"/>
      <c r="I60" s="14">
        <v>51</v>
      </c>
      <c r="J60" s="14">
        <v>2</v>
      </c>
    </row>
    <row r="61" spans="1:10" ht="42" customHeight="1" x14ac:dyDescent="0.15">
      <c r="A61" s="15"/>
      <c r="B61" s="16"/>
      <c r="C61" s="33" t="s">
        <v>36</v>
      </c>
      <c r="D61" s="34"/>
      <c r="E61" s="10" t="s">
        <v>13</v>
      </c>
      <c r="F61" s="11">
        <v>1</v>
      </c>
      <c r="G61" s="12">
        <f>+G62</f>
        <v>0</v>
      </c>
      <c r="H61" s="13"/>
      <c r="I61" s="14">
        <v>52</v>
      </c>
      <c r="J61" s="14">
        <v>3</v>
      </c>
    </row>
    <row r="62" spans="1:10" ht="42" customHeight="1" x14ac:dyDescent="0.15">
      <c r="A62" s="15"/>
      <c r="B62" s="16"/>
      <c r="C62" s="16"/>
      <c r="D62" s="35" t="s">
        <v>37</v>
      </c>
      <c r="E62" s="10" t="s">
        <v>13</v>
      </c>
      <c r="F62" s="11">
        <v>1</v>
      </c>
      <c r="G62" s="12">
        <f>+G63+G64</f>
        <v>0</v>
      </c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35" t="s">
        <v>136</v>
      </c>
      <c r="E63" s="10" t="s">
        <v>19</v>
      </c>
      <c r="F63" s="11">
        <v>116.8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35" t="s">
        <v>131</v>
      </c>
      <c r="E64" s="10" t="s">
        <v>20</v>
      </c>
      <c r="F64" s="11">
        <v>43.9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33" t="s">
        <v>38</v>
      </c>
      <c r="C65" s="33"/>
      <c r="D65" s="34"/>
      <c r="E65" s="10" t="s">
        <v>13</v>
      </c>
      <c r="F65" s="11">
        <v>1</v>
      </c>
      <c r="G65" s="12">
        <f>+G66</f>
        <v>0</v>
      </c>
      <c r="H65" s="13"/>
      <c r="I65" s="14">
        <v>56</v>
      </c>
      <c r="J65" s="14">
        <v>2</v>
      </c>
    </row>
    <row r="66" spans="1:10" ht="42" customHeight="1" x14ac:dyDescent="0.15">
      <c r="A66" s="15"/>
      <c r="B66" s="16"/>
      <c r="C66" s="33" t="s">
        <v>38</v>
      </c>
      <c r="D66" s="34"/>
      <c r="E66" s="10" t="s">
        <v>13</v>
      </c>
      <c r="F66" s="11">
        <v>1</v>
      </c>
      <c r="G66" s="12">
        <f>+G67</f>
        <v>0</v>
      </c>
      <c r="H66" s="13"/>
      <c r="I66" s="14">
        <v>57</v>
      </c>
      <c r="J66" s="14">
        <v>3</v>
      </c>
    </row>
    <row r="67" spans="1:10" ht="42" customHeight="1" x14ac:dyDescent="0.15">
      <c r="A67" s="15"/>
      <c r="B67" s="16"/>
      <c r="C67" s="16"/>
      <c r="D67" s="35" t="s">
        <v>39</v>
      </c>
      <c r="E67" s="10" t="s">
        <v>13</v>
      </c>
      <c r="F67" s="11">
        <v>1</v>
      </c>
      <c r="G67" s="12">
        <f>+G68+G69+G70</f>
        <v>0</v>
      </c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35" t="s">
        <v>137</v>
      </c>
      <c r="E68" s="10" t="s">
        <v>27</v>
      </c>
      <c r="F68" s="11">
        <v>23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35" t="s">
        <v>137</v>
      </c>
      <c r="E69" s="10" t="s">
        <v>27</v>
      </c>
      <c r="F69" s="11">
        <v>24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35" t="s">
        <v>40</v>
      </c>
      <c r="E70" s="10" t="s">
        <v>41</v>
      </c>
      <c r="F70" s="11">
        <v>0.04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33" t="s">
        <v>42</v>
      </c>
      <c r="C71" s="33"/>
      <c r="D71" s="34"/>
      <c r="E71" s="10" t="s">
        <v>13</v>
      </c>
      <c r="F71" s="11">
        <v>1</v>
      </c>
      <c r="G71" s="12">
        <f>+G72</f>
        <v>0</v>
      </c>
      <c r="H71" s="13"/>
      <c r="I71" s="14">
        <v>62</v>
      </c>
      <c r="J71" s="14">
        <v>2</v>
      </c>
    </row>
    <row r="72" spans="1:10" ht="42" customHeight="1" x14ac:dyDescent="0.15">
      <c r="A72" s="15"/>
      <c r="B72" s="16"/>
      <c r="C72" s="33" t="s">
        <v>42</v>
      </c>
      <c r="D72" s="34"/>
      <c r="E72" s="10" t="s">
        <v>13</v>
      </c>
      <c r="F72" s="11">
        <v>1</v>
      </c>
      <c r="G72" s="12">
        <f>+G73</f>
        <v>0</v>
      </c>
      <c r="H72" s="13"/>
      <c r="I72" s="14">
        <v>63</v>
      </c>
      <c r="J72" s="14">
        <v>3</v>
      </c>
    </row>
    <row r="73" spans="1:10" ht="42" customHeight="1" x14ac:dyDescent="0.15">
      <c r="A73" s="15"/>
      <c r="B73" s="16"/>
      <c r="C73" s="16"/>
      <c r="D73" s="17" t="s">
        <v>42</v>
      </c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43</v>
      </c>
      <c r="E74" s="10" t="s">
        <v>27</v>
      </c>
      <c r="F74" s="11">
        <v>42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33" t="s">
        <v>44</v>
      </c>
      <c r="C75" s="33"/>
      <c r="D75" s="34"/>
      <c r="E75" s="10" t="s">
        <v>13</v>
      </c>
      <c r="F75" s="11">
        <v>1</v>
      </c>
      <c r="G75" s="12">
        <f>+G76</f>
        <v>0</v>
      </c>
      <c r="H75" s="13"/>
      <c r="I75" s="14">
        <v>66</v>
      </c>
      <c r="J75" s="14">
        <v>2</v>
      </c>
    </row>
    <row r="76" spans="1:10" ht="42" customHeight="1" x14ac:dyDescent="0.15">
      <c r="A76" s="15"/>
      <c r="B76" s="16"/>
      <c r="C76" s="33" t="s">
        <v>44</v>
      </c>
      <c r="D76" s="34"/>
      <c r="E76" s="10" t="s">
        <v>13</v>
      </c>
      <c r="F76" s="11">
        <v>1</v>
      </c>
      <c r="G76" s="12">
        <f>+G77+G127+G132</f>
        <v>0</v>
      </c>
      <c r="H76" s="13"/>
      <c r="I76" s="14">
        <v>67</v>
      </c>
      <c r="J76" s="14">
        <v>3</v>
      </c>
    </row>
    <row r="77" spans="1:10" ht="42" customHeight="1" x14ac:dyDescent="0.15">
      <c r="A77" s="15"/>
      <c r="B77" s="16"/>
      <c r="C77" s="16"/>
      <c r="D77" s="17" t="s">
        <v>44</v>
      </c>
      <c r="E77" s="10" t="s">
        <v>13</v>
      </c>
      <c r="F77" s="11">
        <v>1</v>
      </c>
      <c r="G77" s="12">
        <f>+G78+G79+G80+G81+G82+G83+G84+G85+G86+G87+G88+G89+G90+G91+G92+G93+G94+G95+G96+G97+G98+G99+G100+G101+G102+G103+G104+G105+G106+G107+G108+G109+G110+G111+G112+G113+G114+G115+G116+G117+G118+G119+G120+G121+G122+G123+G124+G125+G126</f>
        <v>0</v>
      </c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45</v>
      </c>
      <c r="E78" s="10" t="s">
        <v>46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47</v>
      </c>
      <c r="E79" s="10" t="s">
        <v>46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48</v>
      </c>
      <c r="E80" s="10" t="s">
        <v>46</v>
      </c>
      <c r="F80" s="11">
        <v>1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49</v>
      </c>
      <c r="E81" s="10" t="s">
        <v>46</v>
      </c>
      <c r="F81" s="11">
        <v>1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50</v>
      </c>
      <c r="E82" s="10" t="s">
        <v>46</v>
      </c>
      <c r="F82" s="11">
        <v>2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51</v>
      </c>
      <c r="E83" s="10" t="s">
        <v>46</v>
      </c>
      <c r="F83" s="11">
        <v>1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52</v>
      </c>
      <c r="E84" s="10" t="s">
        <v>46</v>
      </c>
      <c r="F84" s="11">
        <v>1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53</v>
      </c>
      <c r="E85" s="10" t="s">
        <v>46</v>
      </c>
      <c r="F85" s="11">
        <v>1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54</v>
      </c>
      <c r="E86" s="10" t="s">
        <v>46</v>
      </c>
      <c r="F86" s="11">
        <v>1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55</v>
      </c>
      <c r="E87" s="10" t="s">
        <v>46</v>
      </c>
      <c r="F87" s="11">
        <v>1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17" t="s">
        <v>56</v>
      </c>
      <c r="E88" s="10" t="s">
        <v>46</v>
      </c>
      <c r="F88" s="11">
        <v>1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16"/>
      <c r="D89" s="17" t="s">
        <v>57</v>
      </c>
      <c r="E89" s="10" t="s">
        <v>46</v>
      </c>
      <c r="F89" s="11">
        <v>1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58</v>
      </c>
      <c r="E90" s="10" t="s">
        <v>46</v>
      </c>
      <c r="F90" s="11">
        <v>1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59</v>
      </c>
      <c r="E91" s="10" t="s">
        <v>46</v>
      </c>
      <c r="F91" s="11">
        <v>2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60</v>
      </c>
      <c r="E92" s="10" t="s">
        <v>46</v>
      </c>
      <c r="F92" s="11">
        <v>1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61</v>
      </c>
      <c r="E93" s="10" t="s">
        <v>46</v>
      </c>
      <c r="F93" s="11">
        <v>1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62</v>
      </c>
      <c r="E94" s="10" t="s">
        <v>46</v>
      </c>
      <c r="F94" s="11">
        <v>1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63</v>
      </c>
      <c r="E95" s="10" t="s">
        <v>46</v>
      </c>
      <c r="F95" s="11">
        <v>2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17" t="s">
        <v>64</v>
      </c>
      <c r="E96" s="10" t="s">
        <v>46</v>
      </c>
      <c r="F96" s="11">
        <v>5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17" t="s">
        <v>65</v>
      </c>
      <c r="E97" s="10" t="s">
        <v>46</v>
      </c>
      <c r="F97" s="11">
        <v>13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66</v>
      </c>
      <c r="E98" s="10" t="s">
        <v>46</v>
      </c>
      <c r="F98" s="11">
        <v>12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17" t="s">
        <v>67</v>
      </c>
      <c r="E99" s="10" t="s">
        <v>46</v>
      </c>
      <c r="F99" s="11">
        <v>12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17" t="s">
        <v>68</v>
      </c>
      <c r="E100" s="10" t="s">
        <v>46</v>
      </c>
      <c r="F100" s="11">
        <v>17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17" t="s">
        <v>69</v>
      </c>
      <c r="E101" s="10" t="s">
        <v>46</v>
      </c>
      <c r="F101" s="11">
        <v>30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17" t="s">
        <v>70</v>
      </c>
      <c r="E102" s="10" t="s">
        <v>46</v>
      </c>
      <c r="F102" s="11">
        <v>47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16"/>
      <c r="C103" s="16"/>
      <c r="D103" s="17" t="s">
        <v>71</v>
      </c>
      <c r="E103" s="10" t="s">
        <v>46</v>
      </c>
      <c r="F103" s="11">
        <v>52</v>
      </c>
      <c r="G103" s="18"/>
      <c r="H103" s="13"/>
      <c r="I103" s="14">
        <v>94</v>
      </c>
      <c r="J103" s="14">
        <v>4</v>
      </c>
    </row>
    <row r="104" spans="1:10" ht="42" customHeight="1" x14ac:dyDescent="0.15">
      <c r="A104" s="15"/>
      <c r="B104" s="16"/>
      <c r="C104" s="16"/>
      <c r="D104" s="17" t="s">
        <v>72</v>
      </c>
      <c r="E104" s="10" t="s">
        <v>46</v>
      </c>
      <c r="F104" s="11">
        <v>46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15"/>
      <c r="B105" s="16"/>
      <c r="C105" s="16"/>
      <c r="D105" s="17" t="s">
        <v>73</v>
      </c>
      <c r="E105" s="10" t="s">
        <v>46</v>
      </c>
      <c r="F105" s="11">
        <v>51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17" t="s">
        <v>74</v>
      </c>
      <c r="E106" s="10" t="s">
        <v>46</v>
      </c>
      <c r="F106" s="11">
        <v>52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75</v>
      </c>
      <c r="E107" s="10" t="s">
        <v>46</v>
      </c>
      <c r="F107" s="11">
        <v>55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16"/>
      <c r="D108" s="17" t="s">
        <v>76</v>
      </c>
      <c r="E108" s="10" t="s">
        <v>46</v>
      </c>
      <c r="F108" s="11">
        <v>39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15"/>
      <c r="B109" s="16"/>
      <c r="C109" s="16"/>
      <c r="D109" s="17" t="s">
        <v>77</v>
      </c>
      <c r="E109" s="10" t="s">
        <v>46</v>
      </c>
      <c r="F109" s="11">
        <v>40</v>
      </c>
      <c r="G109" s="18"/>
      <c r="H109" s="13"/>
      <c r="I109" s="14">
        <v>100</v>
      </c>
      <c r="J109" s="14">
        <v>4</v>
      </c>
    </row>
    <row r="110" spans="1:10" ht="42" customHeight="1" x14ac:dyDescent="0.15">
      <c r="A110" s="15"/>
      <c r="B110" s="16"/>
      <c r="C110" s="16"/>
      <c r="D110" s="17" t="s">
        <v>78</v>
      </c>
      <c r="E110" s="10" t="s">
        <v>46</v>
      </c>
      <c r="F110" s="11">
        <v>32</v>
      </c>
      <c r="G110" s="18"/>
      <c r="H110" s="13"/>
      <c r="I110" s="14">
        <v>101</v>
      </c>
      <c r="J110" s="14">
        <v>4</v>
      </c>
    </row>
    <row r="111" spans="1:10" ht="42" customHeight="1" x14ac:dyDescent="0.15">
      <c r="A111" s="15"/>
      <c r="B111" s="16"/>
      <c r="C111" s="16"/>
      <c r="D111" s="17" t="s">
        <v>79</v>
      </c>
      <c r="E111" s="10" t="s">
        <v>46</v>
      </c>
      <c r="F111" s="11">
        <v>29</v>
      </c>
      <c r="G111" s="18"/>
      <c r="H111" s="13"/>
      <c r="I111" s="14">
        <v>102</v>
      </c>
      <c r="J111" s="14">
        <v>4</v>
      </c>
    </row>
    <row r="112" spans="1:10" ht="42" customHeight="1" x14ac:dyDescent="0.15">
      <c r="A112" s="15"/>
      <c r="B112" s="16"/>
      <c r="C112" s="16"/>
      <c r="D112" s="17" t="s">
        <v>80</v>
      </c>
      <c r="E112" s="10" t="s">
        <v>46</v>
      </c>
      <c r="F112" s="11">
        <v>32</v>
      </c>
      <c r="G112" s="18"/>
      <c r="H112" s="13"/>
      <c r="I112" s="14">
        <v>103</v>
      </c>
      <c r="J112" s="14">
        <v>4</v>
      </c>
    </row>
    <row r="113" spans="1:10" ht="42" customHeight="1" x14ac:dyDescent="0.15">
      <c r="A113" s="15"/>
      <c r="B113" s="16"/>
      <c r="C113" s="16"/>
      <c r="D113" s="17" t="s">
        <v>81</v>
      </c>
      <c r="E113" s="10" t="s">
        <v>46</v>
      </c>
      <c r="F113" s="11">
        <v>11</v>
      </c>
      <c r="G113" s="18"/>
      <c r="H113" s="13"/>
      <c r="I113" s="14">
        <v>104</v>
      </c>
      <c r="J113" s="14">
        <v>4</v>
      </c>
    </row>
    <row r="114" spans="1:10" ht="42" customHeight="1" x14ac:dyDescent="0.15">
      <c r="A114" s="15"/>
      <c r="B114" s="16"/>
      <c r="C114" s="16"/>
      <c r="D114" s="17" t="s">
        <v>82</v>
      </c>
      <c r="E114" s="10" t="s">
        <v>46</v>
      </c>
      <c r="F114" s="11">
        <v>21</v>
      </c>
      <c r="G114" s="18"/>
      <c r="H114" s="13"/>
      <c r="I114" s="14">
        <v>105</v>
      </c>
      <c r="J114" s="14">
        <v>4</v>
      </c>
    </row>
    <row r="115" spans="1:10" ht="42" customHeight="1" x14ac:dyDescent="0.15">
      <c r="A115" s="15"/>
      <c r="B115" s="16"/>
      <c r="C115" s="16"/>
      <c r="D115" s="17" t="s">
        <v>83</v>
      </c>
      <c r="E115" s="10" t="s">
        <v>46</v>
      </c>
      <c r="F115" s="11">
        <v>10</v>
      </c>
      <c r="G115" s="18"/>
      <c r="H115" s="13"/>
      <c r="I115" s="14">
        <v>106</v>
      </c>
      <c r="J115" s="14">
        <v>4</v>
      </c>
    </row>
    <row r="116" spans="1:10" ht="42" customHeight="1" x14ac:dyDescent="0.15">
      <c r="A116" s="15"/>
      <c r="B116" s="16"/>
      <c r="C116" s="16"/>
      <c r="D116" s="17" t="s">
        <v>84</v>
      </c>
      <c r="E116" s="10" t="s">
        <v>46</v>
      </c>
      <c r="F116" s="11">
        <v>14</v>
      </c>
      <c r="G116" s="18"/>
      <c r="H116" s="13"/>
      <c r="I116" s="14">
        <v>107</v>
      </c>
      <c r="J116" s="14">
        <v>4</v>
      </c>
    </row>
    <row r="117" spans="1:10" ht="42" customHeight="1" x14ac:dyDescent="0.15">
      <c r="A117" s="15"/>
      <c r="B117" s="16"/>
      <c r="C117" s="16"/>
      <c r="D117" s="17" t="s">
        <v>85</v>
      </c>
      <c r="E117" s="10" t="s">
        <v>46</v>
      </c>
      <c r="F117" s="11">
        <v>11</v>
      </c>
      <c r="G117" s="18"/>
      <c r="H117" s="13"/>
      <c r="I117" s="14">
        <v>108</v>
      </c>
      <c r="J117" s="14">
        <v>4</v>
      </c>
    </row>
    <row r="118" spans="1:10" ht="42" customHeight="1" x14ac:dyDescent="0.15">
      <c r="A118" s="15"/>
      <c r="B118" s="16"/>
      <c r="C118" s="16"/>
      <c r="D118" s="17" t="s">
        <v>86</v>
      </c>
      <c r="E118" s="10" t="s">
        <v>46</v>
      </c>
      <c r="F118" s="11">
        <v>5</v>
      </c>
      <c r="G118" s="18"/>
      <c r="H118" s="13"/>
      <c r="I118" s="14">
        <v>109</v>
      </c>
      <c r="J118" s="14">
        <v>4</v>
      </c>
    </row>
    <row r="119" spans="1:10" ht="42" customHeight="1" x14ac:dyDescent="0.15">
      <c r="A119" s="15"/>
      <c r="B119" s="16"/>
      <c r="C119" s="16"/>
      <c r="D119" s="17" t="s">
        <v>87</v>
      </c>
      <c r="E119" s="10" t="s">
        <v>46</v>
      </c>
      <c r="F119" s="11">
        <v>2</v>
      </c>
      <c r="G119" s="18"/>
      <c r="H119" s="13"/>
      <c r="I119" s="14">
        <v>110</v>
      </c>
      <c r="J119" s="14">
        <v>4</v>
      </c>
    </row>
    <row r="120" spans="1:10" ht="42" customHeight="1" x14ac:dyDescent="0.15">
      <c r="A120" s="15"/>
      <c r="B120" s="16"/>
      <c r="C120" s="16"/>
      <c r="D120" s="17" t="s">
        <v>88</v>
      </c>
      <c r="E120" s="10" t="s">
        <v>46</v>
      </c>
      <c r="F120" s="11">
        <v>1</v>
      </c>
      <c r="G120" s="18"/>
      <c r="H120" s="13"/>
      <c r="I120" s="14">
        <v>111</v>
      </c>
      <c r="J120" s="14">
        <v>4</v>
      </c>
    </row>
    <row r="121" spans="1:10" ht="42" customHeight="1" x14ac:dyDescent="0.15">
      <c r="A121" s="15"/>
      <c r="B121" s="16"/>
      <c r="C121" s="16"/>
      <c r="D121" s="17" t="s">
        <v>89</v>
      </c>
      <c r="E121" s="10" t="s">
        <v>46</v>
      </c>
      <c r="F121" s="11">
        <v>2</v>
      </c>
      <c r="G121" s="18"/>
      <c r="H121" s="13"/>
      <c r="I121" s="14">
        <v>112</v>
      </c>
      <c r="J121" s="14">
        <v>4</v>
      </c>
    </row>
    <row r="122" spans="1:10" ht="42" customHeight="1" x14ac:dyDescent="0.15">
      <c r="A122" s="15"/>
      <c r="B122" s="16"/>
      <c r="C122" s="16"/>
      <c r="D122" s="17" t="s">
        <v>90</v>
      </c>
      <c r="E122" s="10" t="s">
        <v>46</v>
      </c>
      <c r="F122" s="11">
        <v>1</v>
      </c>
      <c r="G122" s="18"/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91</v>
      </c>
      <c r="E123" s="10" t="s">
        <v>46</v>
      </c>
      <c r="F123" s="11">
        <v>1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15"/>
      <c r="B124" s="16"/>
      <c r="C124" s="16"/>
      <c r="D124" s="17" t="s">
        <v>92</v>
      </c>
      <c r="E124" s="10" t="s">
        <v>46</v>
      </c>
      <c r="F124" s="11">
        <v>1</v>
      </c>
      <c r="G124" s="18"/>
      <c r="H124" s="13"/>
      <c r="I124" s="14">
        <v>115</v>
      </c>
      <c r="J124" s="14">
        <v>4</v>
      </c>
    </row>
    <row r="125" spans="1:10" ht="42" customHeight="1" x14ac:dyDescent="0.15">
      <c r="A125" s="15"/>
      <c r="B125" s="16"/>
      <c r="C125" s="16"/>
      <c r="D125" s="17" t="s">
        <v>93</v>
      </c>
      <c r="E125" s="10" t="s">
        <v>46</v>
      </c>
      <c r="F125" s="11">
        <v>1</v>
      </c>
      <c r="G125" s="18"/>
      <c r="H125" s="13"/>
      <c r="I125" s="14">
        <v>116</v>
      </c>
      <c r="J125" s="14">
        <v>4</v>
      </c>
    </row>
    <row r="126" spans="1:10" ht="42" customHeight="1" x14ac:dyDescent="0.15">
      <c r="A126" s="15"/>
      <c r="B126" s="16"/>
      <c r="C126" s="16"/>
      <c r="D126" s="17" t="s">
        <v>94</v>
      </c>
      <c r="E126" s="10" t="s">
        <v>19</v>
      </c>
      <c r="F126" s="11">
        <v>0.9</v>
      </c>
      <c r="G126" s="18"/>
      <c r="H126" s="13"/>
      <c r="I126" s="14">
        <v>117</v>
      </c>
      <c r="J126" s="14">
        <v>4</v>
      </c>
    </row>
    <row r="127" spans="1:10" ht="42" customHeight="1" x14ac:dyDescent="0.15">
      <c r="A127" s="15"/>
      <c r="B127" s="16"/>
      <c r="C127" s="16"/>
      <c r="D127" s="17" t="s">
        <v>95</v>
      </c>
      <c r="E127" s="10" t="s">
        <v>13</v>
      </c>
      <c r="F127" s="11">
        <v>1</v>
      </c>
      <c r="G127" s="12">
        <f>+G128+G129+G130+G131</f>
        <v>0</v>
      </c>
      <c r="H127" s="13"/>
      <c r="I127" s="14">
        <v>118</v>
      </c>
      <c r="J127" s="14">
        <v>4</v>
      </c>
    </row>
    <row r="128" spans="1:10" ht="42" customHeight="1" x14ac:dyDescent="0.15">
      <c r="A128" s="15"/>
      <c r="B128" s="16"/>
      <c r="C128" s="16"/>
      <c r="D128" s="17" t="s">
        <v>96</v>
      </c>
      <c r="E128" s="10" t="s">
        <v>19</v>
      </c>
      <c r="F128" s="11">
        <v>1.6</v>
      </c>
      <c r="G128" s="18"/>
      <c r="H128" s="13"/>
      <c r="I128" s="14">
        <v>119</v>
      </c>
      <c r="J128" s="14">
        <v>4</v>
      </c>
    </row>
    <row r="129" spans="1:10" ht="42" customHeight="1" x14ac:dyDescent="0.15">
      <c r="A129" s="15"/>
      <c r="B129" s="16"/>
      <c r="C129" s="16"/>
      <c r="D129" s="17" t="s">
        <v>97</v>
      </c>
      <c r="E129" s="10" t="s">
        <v>19</v>
      </c>
      <c r="F129" s="11">
        <v>28.5</v>
      </c>
      <c r="G129" s="18"/>
      <c r="H129" s="13"/>
      <c r="I129" s="14">
        <v>120</v>
      </c>
      <c r="J129" s="14">
        <v>4</v>
      </c>
    </row>
    <row r="130" spans="1:10" ht="42" customHeight="1" x14ac:dyDescent="0.15">
      <c r="A130" s="15"/>
      <c r="B130" s="16"/>
      <c r="C130" s="16"/>
      <c r="D130" s="17" t="s">
        <v>98</v>
      </c>
      <c r="E130" s="10" t="s">
        <v>19</v>
      </c>
      <c r="F130" s="11">
        <v>99.4</v>
      </c>
      <c r="G130" s="18"/>
      <c r="H130" s="13"/>
      <c r="I130" s="14">
        <v>121</v>
      </c>
      <c r="J130" s="14">
        <v>4</v>
      </c>
    </row>
    <row r="131" spans="1:10" ht="42" customHeight="1" x14ac:dyDescent="0.15">
      <c r="A131" s="15"/>
      <c r="B131" s="16"/>
      <c r="C131" s="16"/>
      <c r="D131" s="17" t="s">
        <v>99</v>
      </c>
      <c r="E131" s="10" t="s">
        <v>19</v>
      </c>
      <c r="F131" s="11">
        <v>145.6</v>
      </c>
      <c r="G131" s="18"/>
      <c r="H131" s="13"/>
      <c r="I131" s="14">
        <v>122</v>
      </c>
      <c r="J131" s="14">
        <v>4</v>
      </c>
    </row>
    <row r="132" spans="1:10" ht="42" customHeight="1" x14ac:dyDescent="0.15">
      <c r="A132" s="15"/>
      <c r="B132" s="16"/>
      <c r="C132" s="16"/>
      <c r="D132" s="17" t="s">
        <v>100</v>
      </c>
      <c r="E132" s="10" t="s">
        <v>13</v>
      </c>
      <c r="F132" s="11">
        <v>1</v>
      </c>
      <c r="G132" s="12">
        <f>+G133+G134+G135</f>
        <v>0</v>
      </c>
      <c r="H132" s="13"/>
      <c r="I132" s="14">
        <v>123</v>
      </c>
      <c r="J132" s="14">
        <v>4</v>
      </c>
    </row>
    <row r="133" spans="1:10" ht="42" customHeight="1" x14ac:dyDescent="0.15">
      <c r="A133" s="15"/>
      <c r="B133" s="16"/>
      <c r="C133" s="16"/>
      <c r="D133" s="17" t="s">
        <v>101</v>
      </c>
      <c r="E133" s="10" t="s">
        <v>19</v>
      </c>
      <c r="F133" s="11">
        <v>3.9</v>
      </c>
      <c r="G133" s="18"/>
      <c r="H133" s="13"/>
      <c r="I133" s="14">
        <v>124</v>
      </c>
      <c r="J133" s="14">
        <v>4</v>
      </c>
    </row>
    <row r="134" spans="1:10" ht="42" customHeight="1" x14ac:dyDescent="0.15">
      <c r="A134" s="15"/>
      <c r="B134" s="16"/>
      <c r="C134" s="16"/>
      <c r="D134" s="17" t="s">
        <v>102</v>
      </c>
      <c r="E134" s="10" t="s">
        <v>41</v>
      </c>
      <c r="F134" s="11">
        <v>2.8</v>
      </c>
      <c r="G134" s="18"/>
      <c r="H134" s="13"/>
      <c r="I134" s="14">
        <v>125</v>
      </c>
      <c r="J134" s="14">
        <v>4</v>
      </c>
    </row>
    <row r="135" spans="1:10" ht="42" customHeight="1" x14ac:dyDescent="0.15">
      <c r="A135" s="15"/>
      <c r="B135" s="16"/>
      <c r="C135" s="16"/>
      <c r="D135" s="17" t="s">
        <v>103</v>
      </c>
      <c r="E135" s="10" t="s">
        <v>20</v>
      </c>
      <c r="F135" s="11">
        <v>235.7</v>
      </c>
      <c r="G135" s="18"/>
      <c r="H135" s="13"/>
      <c r="I135" s="14">
        <v>126</v>
      </c>
      <c r="J135" s="14">
        <v>4</v>
      </c>
    </row>
    <row r="136" spans="1:10" ht="42" customHeight="1" x14ac:dyDescent="0.15">
      <c r="A136" s="32" t="s">
        <v>104</v>
      </c>
      <c r="B136" s="33"/>
      <c r="C136" s="33"/>
      <c r="D136" s="34"/>
      <c r="E136" s="10" t="s">
        <v>13</v>
      </c>
      <c r="F136" s="11">
        <v>1</v>
      </c>
      <c r="G136" s="12">
        <f>+G137+G139</f>
        <v>0</v>
      </c>
      <c r="H136" s="13"/>
      <c r="I136" s="14">
        <v>127</v>
      </c>
      <c r="J136" s="14"/>
    </row>
    <row r="137" spans="1:10" ht="42" customHeight="1" x14ac:dyDescent="0.15">
      <c r="A137" s="32" t="s">
        <v>105</v>
      </c>
      <c r="B137" s="33"/>
      <c r="C137" s="33"/>
      <c r="D137" s="34"/>
      <c r="E137" s="10" t="s">
        <v>13</v>
      </c>
      <c r="F137" s="11">
        <v>1</v>
      </c>
      <c r="G137" s="12">
        <f>+G138</f>
        <v>0</v>
      </c>
      <c r="H137" s="13"/>
      <c r="I137" s="14">
        <v>128</v>
      </c>
      <c r="J137" s="14">
        <v>200</v>
      </c>
    </row>
    <row r="138" spans="1:10" ht="42" customHeight="1" x14ac:dyDescent="0.15">
      <c r="A138" s="32" t="s">
        <v>106</v>
      </c>
      <c r="B138" s="33"/>
      <c r="C138" s="33"/>
      <c r="D138" s="34"/>
      <c r="E138" s="10" t="s">
        <v>13</v>
      </c>
      <c r="F138" s="11">
        <v>1</v>
      </c>
      <c r="G138" s="18"/>
      <c r="H138" s="13"/>
      <c r="I138" s="14">
        <v>129</v>
      </c>
      <c r="J138" s="14"/>
    </row>
    <row r="139" spans="1:10" ht="42" customHeight="1" x14ac:dyDescent="0.15">
      <c r="A139" s="32" t="s">
        <v>107</v>
      </c>
      <c r="B139" s="33"/>
      <c r="C139" s="33"/>
      <c r="D139" s="34"/>
      <c r="E139" s="10" t="s">
        <v>13</v>
      </c>
      <c r="F139" s="11">
        <v>1</v>
      </c>
      <c r="G139" s="12">
        <f>+G140</f>
        <v>0</v>
      </c>
      <c r="H139" s="13"/>
      <c r="I139" s="14">
        <v>130</v>
      </c>
      <c r="J139" s="14">
        <v>210</v>
      </c>
    </row>
    <row r="140" spans="1:10" ht="42" customHeight="1" x14ac:dyDescent="0.15">
      <c r="A140" s="32" t="s">
        <v>108</v>
      </c>
      <c r="B140" s="33"/>
      <c r="C140" s="33"/>
      <c r="D140" s="34"/>
      <c r="E140" s="10" t="s">
        <v>13</v>
      </c>
      <c r="F140" s="11">
        <v>1</v>
      </c>
      <c r="G140" s="18"/>
      <c r="H140" s="13"/>
      <c r="I140" s="14">
        <v>131</v>
      </c>
      <c r="J140" s="14"/>
    </row>
    <row r="141" spans="1:10" ht="42" customHeight="1" x14ac:dyDescent="0.15">
      <c r="A141" s="32" t="s">
        <v>109</v>
      </c>
      <c r="B141" s="33"/>
      <c r="C141" s="33"/>
      <c r="D141" s="34"/>
      <c r="E141" s="10" t="s">
        <v>13</v>
      </c>
      <c r="F141" s="11">
        <v>1</v>
      </c>
      <c r="G141" s="18"/>
      <c r="H141" s="13"/>
      <c r="I141" s="14">
        <v>132</v>
      </c>
      <c r="J141" s="14">
        <v>220</v>
      </c>
    </row>
    <row r="142" spans="1:10" ht="42" customHeight="1" x14ac:dyDescent="0.15">
      <c r="A142" s="32" t="s">
        <v>110</v>
      </c>
      <c r="B142" s="33"/>
      <c r="C142" s="33"/>
      <c r="D142" s="34"/>
      <c r="E142" s="10" t="s">
        <v>13</v>
      </c>
      <c r="F142" s="11">
        <v>1</v>
      </c>
      <c r="G142" s="12">
        <f>+G143</f>
        <v>0</v>
      </c>
      <c r="H142" s="13"/>
      <c r="I142" s="14">
        <v>133</v>
      </c>
      <c r="J142" s="14">
        <v>1</v>
      </c>
    </row>
    <row r="143" spans="1:10" ht="42" customHeight="1" x14ac:dyDescent="0.15">
      <c r="A143" s="15"/>
      <c r="B143" s="33" t="s">
        <v>111</v>
      </c>
      <c r="C143" s="33"/>
      <c r="D143" s="34"/>
      <c r="E143" s="10" t="s">
        <v>13</v>
      </c>
      <c r="F143" s="11">
        <v>1</v>
      </c>
      <c r="G143" s="12">
        <f>+G144</f>
        <v>0</v>
      </c>
      <c r="H143" s="13"/>
      <c r="I143" s="14">
        <v>134</v>
      </c>
      <c r="J143" s="14">
        <v>2</v>
      </c>
    </row>
    <row r="144" spans="1:10" ht="42" customHeight="1" x14ac:dyDescent="0.15">
      <c r="A144" s="15"/>
      <c r="B144" s="16"/>
      <c r="C144" s="33" t="s">
        <v>111</v>
      </c>
      <c r="D144" s="34"/>
      <c r="E144" s="10" t="s">
        <v>13</v>
      </c>
      <c r="F144" s="11">
        <v>1</v>
      </c>
      <c r="G144" s="12">
        <f>+G145</f>
        <v>0</v>
      </c>
      <c r="H144" s="13"/>
      <c r="I144" s="14">
        <v>135</v>
      </c>
      <c r="J144" s="14">
        <v>3</v>
      </c>
    </row>
    <row r="145" spans="1:10" ht="42" customHeight="1" x14ac:dyDescent="0.15">
      <c r="A145" s="15"/>
      <c r="B145" s="16"/>
      <c r="C145" s="16"/>
      <c r="D145" s="17" t="s">
        <v>111</v>
      </c>
      <c r="E145" s="10" t="s">
        <v>13</v>
      </c>
      <c r="F145" s="11">
        <v>1</v>
      </c>
      <c r="G145" s="12">
        <f>+G146</f>
        <v>0</v>
      </c>
      <c r="H145" s="13"/>
      <c r="I145" s="14">
        <v>136</v>
      </c>
      <c r="J145" s="14">
        <v>4</v>
      </c>
    </row>
    <row r="146" spans="1:10" ht="42" customHeight="1" x14ac:dyDescent="0.15">
      <c r="A146" s="15"/>
      <c r="B146" s="16"/>
      <c r="C146" s="16"/>
      <c r="D146" s="17" t="s">
        <v>138</v>
      </c>
      <c r="E146" s="10" t="s">
        <v>13</v>
      </c>
      <c r="F146" s="11">
        <v>1</v>
      </c>
      <c r="G146" s="18"/>
      <c r="H146" s="13"/>
      <c r="I146" s="14">
        <v>137</v>
      </c>
      <c r="J146" s="14">
        <v>4</v>
      </c>
    </row>
    <row r="147" spans="1:10" ht="42" customHeight="1" x14ac:dyDescent="0.15">
      <c r="A147" s="32" t="s">
        <v>112</v>
      </c>
      <c r="B147" s="33"/>
      <c r="C147" s="33"/>
      <c r="D147" s="34"/>
      <c r="E147" s="10" t="s">
        <v>13</v>
      </c>
      <c r="F147" s="11">
        <v>1</v>
      </c>
      <c r="G147" s="12">
        <f>+G10+G141+G142</f>
        <v>0</v>
      </c>
      <c r="H147" s="13"/>
      <c r="I147" s="14">
        <v>138</v>
      </c>
      <c r="J147" s="14">
        <v>30</v>
      </c>
    </row>
    <row r="148" spans="1:10" ht="42" customHeight="1" x14ac:dyDescent="0.15">
      <c r="A148" s="23" t="s">
        <v>113</v>
      </c>
      <c r="B148" s="24"/>
      <c r="C148" s="24"/>
      <c r="D148" s="25"/>
      <c r="E148" s="19" t="s">
        <v>114</v>
      </c>
      <c r="F148" s="20" t="s">
        <v>114</v>
      </c>
      <c r="G148" s="21">
        <f>G147</f>
        <v>0</v>
      </c>
      <c r="I148" s="22">
        <v>139</v>
      </c>
      <c r="J148" s="22">
        <v>90</v>
      </c>
    </row>
    <row r="149" spans="1:10" ht="42" customHeight="1" x14ac:dyDescent="0.15"/>
    <row r="150" spans="1:10" ht="42" customHeight="1" x14ac:dyDescent="0.15"/>
  </sheetData>
  <mergeCells count="34">
    <mergeCell ref="B143:D143"/>
    <mergeCell ref="C144:D144"/>
    <mergeCell ref="A147:D147"/>
    <mergeCell ref="A138:D138"/>
    <mergeCell ref="A139:D139"/>
    <mergeCell ref="A140:D140"/>
    <mergeCell ref="A141:D141"/>
    <mergeCell ref="A142:D142"/>
    <mergeCell ref="C72:D72"/>
    <mergeCell ref="B75:D75"/>
    <mergeCell ref="C76:D76"/>
    <mergeCell ref="A136:D136"/>
    <mergeCell ref="A137:D137"/>
    <mergeCell ref="B60:D60"/>
    <mergeCell ref="C61:D61"/>
    <mergeCell ref="B65:D65"/>
    <mergeCell ref="C66:D66"/>
    <mergeCell ref="B71:D71"/>
    <mergeCell ref="A148:D14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9:D49"/>
    <mergeCell ref="C50:D50"/>
    <mergeCell ref="B56:D56"/>
    <mergeCell ref="C57:D5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2024-11-01T02:33:04Z</dcterms:modified>
</cp:coreProperties>
</file>